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01.5 Vergabe\Vorgänge\Amt 65 (Bau- und Hauptamt)\Vorgänge 2026\Hauptamt\Postdienstleistungen\Vorbereitung\"/>
    </mc:Choice>
  </mc:AlternateContent>
  <xr:revisionPtr revIDLastSave="0" documentId="13_ncr:1_{2DC25837-941F-4263-BC39-C307C49AC241}" xr6:coauthVersionLast="47" xr6:coauthVersionMax="47" xr10:uidLastSave="{00000000-0000-0000-0000-000000000000}"/>
  <bookViews>
    <workbookView xWindow="30612" yWindow="-2592" windowWidth="30936" windowHeight="16896" xr2:uid="{00000000-000D-0000-FFFF-FFFF00000000}"/>
  </bookViews>
  <sheets>
    <sheet name="Lo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21" i="1"/>
  <c r="F20" i="1"/>
  <c r="F19" i="1"/>
  <c r="F18" i="1"/>
  <c r="F10" i="1" l="1"/>
  <c r="E22" i="1" s="1"/>
  <c r="F11" i="1"/>
  <c r="F12" i="1"/>
  <c r="F13" i="1"/>
  <c r="F14" i="1"/>
  <c r="F9" i="1"/>
  <c r="F23" i="1" l="1"/>
  <c r="E24" i="1" s="1"/>
  <c r="E25" i="1" l="1"/>
  <c r="E26" i="1" s="1"/>
</calcChain>
</file>

<file path=xl/sharedStrings.xml><?xml version="1.0" encoding="utf-8"?>
<sst xmlns="http://schemas.openxmlformats.org/spreadsheetml/2006/main" count="32" uniqueCount="32">
  <si>
    <t>Preis je Einheit in €</t>
  </si>
  <si>
    <t>Gesamtpreis in €</t>
  </si>
  <si>
    <t>Das Angebot wurde kalkuliert mit folgenden Lohnbestandteilen:</t>
  </si>
  <si>
    <t>oder</t>
  </si>
  <si>
    <t>Standardbrief</t>
  </si>
  <si>
    <t>Kompaktbrief</t>
  </si>
  <si>
    <t>Großbrief</t>
  </si>
  <si>
    <t>Maxibrief</t>
  </si>
  <si>
    <t>Postkarte</t>
  </si>
  <si>
    <t>Nachlass ohne Bedingungen</t>
  </si>
  <si>
    <t xml:space="preserve">Maxibrief plus </t>
  </si>
  <si>
    <t>Summe abzgl. Nachlass</t>
  </si>
  <si>
    <t>Angebotssumme (netto)</t>
  </si>
  <si>
    <t>19 % Mehrwertsteuer</t>
  </si>
  <si>
    <t>Angebotssumme (brutto)</t>
  </si>
  <si>
    <t>Produkt*</t>
  </si>
  <si>
    <t>*Die vorgenannten Produkte orientieren sich am Standard "Größenordnung der Deutschen Post AG".</t>
  </si>
  <si>
    <t xml:space="preserve">Tariflohn pro Stunde in Höhe von: </t>
  </si>
  <si>
    <t>Stundenlohn in Höhe von:</t>
  </si>
  <si>
    <t>Grundlage für die Mengenberechnung war das Postaufkommen für 2024/2025</t>
  </si>
  <si>
    <t>lfd.Nr.</t>
  </si>
  <si>
    <t>Postsendungen</t>
  </si>
  <si>
    <t>Paketsendungen</t>
  </si>
  <si>
    <t>Päckchen ab 1 kg bis 2 kg</t>
  </si>
  <si>
    <t>Pakete ab 2 kg bis 5 kg</t>
  </si>
  <si>
    <t>Pakete ab 5 kg bis 10 kg</t>
  </si>
  <si>
    <t>Pakete ab 10 kg</t>
  </si>
  <si>
    <t>Postzustellungsaufträge</t>
  </si>
  <si>
    <t xml:space="preserve">Vornahme von Postzustellungsaufträgen                  </t>
  </si>
  <si>
    <t>Postsendungen, Postzustellungsaufträge und Paketsendungen</t>
  </si>
  <si>
    <t>Erbringung von Postdienstleistungen für den Landkreis Oberspreewald-Lausitz</t>
  </si>
  <si>
    <t>Angebotsvolumen Stück 
(+/- 25 %)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</si>
</sst>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Segoe UI"/>
      <family val="2"/>
    </font>
    <font>
      <sz val="11"/>
      <color theme="1"/>
      <name val="Segoe UI"/>
      <family val="2"/>
    </font>
    <font>
      <u/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name val="Segoe UI"/>
      <family val="2"/>
    </font>
    <font>
      <b/>
      <sz val="10"/>
      <color theme="1"/>
      <name val="Segoe UI"/>
      <family val="2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164" fontId="3" fillId="3" borderId="1" xfId="0" applyNumberFormat="1" applyFont="1" applyFill="1" applyBorder="1"/>
    <xf numFmtId="164" fontId="3" fillId="0" borderId="1" xfId="0" applyNumberFormat="1" applyFont="1" applyBorder="1"/>
    <xf numFmtId="3" fontId="3" fillId="0" borderId="1" xfId="0" applyNumberFormat="1" applyFont="1" applyBorder="1"/>
    <xf numFmtId="3" fontId="6" fillId="0" borderId="1" xfId="0" applyNumberFormat="1" applyFont="1" applyBorder="1"/>
    <xf numFmtId="0" fontId="3" fillId="0" borderId="1" xfId="0" applyFont="1" applyFill="1" applyBorder="1" applyAlignment="1">
      <alignment horizontal="center"/>
    </xf>
    <xf numFmtId="164" fontId="3" fillId="3" borderId="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0" fontId="5" fillId="0" borderId="3" xfId="0" applyFont="1" applyBorder="1"/>
    <xf numFmtId="0" fontId="5" fillId="0" borderId="2" xfId="0" applyFont="1" applyBorder="1"/>
    <xf numFmtId="9" fontId="3" fillId="3" borderId="1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3" borderId="6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0" xfId="0" applyFont="1" applyAlignment="1"/>
    <xf numFmtId="9" fontId="3" fillId="0" borderId="4" xfId="0" applyNumberFormat="1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7"/>
  <sheetViews>
    <sheetView tabSelected="1" view="pageLayout" zoomScaleNormal="100" workbookViewId="0">
      <selection activeCell="G6" sqref="G6"/>
    </sheetView>
  </sheetViews>
  <sheetFormatPr baseColWidth="10" defaultRowHeight="14.4" x14ac:dyDescent="0.3"/>
  <cols>
    <col min="1" max="1" width="2.109375" customWidth="1"/>
    <col min="2" max="2" width="7.44140625" customWidth="1"/>
    <col min="3" max="3" width="27.6640625" customWidth="1"/>
    <col min="4" max="4" width="30.6640625" customWidth="1"/>
    <col min="5" max="6" width="15.6640625" customWidth="1"/>
  </cols>
  <sheetData>
    <row r="1" spans="2:7" ht="36.75" customHeight="1" x14ac:dyDescent="0.3">
      <c r="B1" s="28" t="s">
        <v>30</v>
      </c>
      <c r="C1" s="28"/>
      <c r="D1" s="28"/>
      <c r="E1" s="28"/>
      <c r="F1" s="28"/>
      <c r="G1" s="28"/>
    </row>
    <row r="2" spans="2:7" ht="16.8" x14ac:dyDescent="0.4">
      <c r="B2" s="3"/>
      <c r="C2" s="3"/>
      <c r="D2" s="3"/>
      <c r="E2" s="3"/>
      <c r="F2" s="3"/>
      <c r="G2" s="3"/>
    </row>
    <row r="3" spans="2:7" ht="16.8" x14ac:dyDescent="0.4">
      <c r="B3" s="4"/>
      <c r="C3" s="3"/>
      <c r="D3" s="3"/>
      <c r="E3" s="3"/>
      <c r="F3" s="3"/>
      <c r="G3" s="3"/>
    </row>
    <row r="4" spans="2:7" ht="16.8" x14ac:dyDescent="0.4">
      <c r="B4" s="3" t="s">
        <v>29</v>
      </c>
      <c r="C4" s="3"/>
      <c r="D4" s="3"/>
      <c r="E4" s="3"/>
      <c r="F4" s="3"/>
      <c r="G4" s="3"/>
    </row>
    <row r="5" spans="2:7" ht="16.8" x14ac:dyDescent="0.4">
      <c r="B5" s="32" t="s">
        <v>19</v>
      </c>
      <c r="C5" s="32"/>
      <c r="D5" s="32"/>
      <c r="E5" s="32"/>
      <c r="F5" s="32"/>
      <c r="G5" s="3"/>
    </row>
    <row r="6" spans="2:7" ht="16.8" x14ac:dyDescent="0.4">
      <c r="B6" s="3"/>
      <c r="C6" s="3"/>
      <c r="D6" s="3"/>
      <c r="E6" s="3"/>
      <c r="F6" s="3"/>
      <c r="G6" s="3"/>
    </row>
    <row r="7" spans="2:7" s="2" customFormat="1" ht="30" customHeight="1" x14ac:dyDescent="0.3">
      <c r="B7" s="26" t="s">
        <v>20</v>
      </c>
      <c r="C7" s="26" t="s">
        <v>15</v>
      </c>
      <c r="D7" s="26" t="s">
        <v>31</v>
      </c>
      <c r="E7" s="26" t="s">
        <v>0</v>
      </c>
      <c r="F7" s="26" t="s">
        <v>1</v>
      </c>
      <c r="G7" s="5"/>
    </row>
    <row r="8" spans="2:7" s="2" customFormat="1" ht="30" customHeight="1" x14ac:dyDescent="0.3">
      <c r="B8" s="34" t="s">
        <v>21</v>
      </c>
      <c r="C8" s="35"/>
      <c r="D8" s="35"/>
      <c r="E8" s="35"/>
      <c r="F8" s="36"/>
      <c r="G8" s="5"/>
    </row>
    <row r="9" spans="2:7" ht="16.8" x14ac:dyDescent="0.4">
      <c r="B9" s="6">
        <v>1</v>
      </c>
      <c r="C9" s="7" t="s">
        <v>4</v>
      </c>
      <c r="D9" s="8">
        <v>213000</v>
      </c>
      <c r="E9" s="9">
        <v>0</v>
      </c>
      <c r="F9" s="10">
        <f t="shared" ref="F9:F14" si="0">D9*E9</f>
        <v>0</v>
      </c>
      <c r="G9" s="3"/>
    </row>
    <row r="10" spans="2:7" ht="16.8" x14ac:dyDescent="0.4">
      <c r="B10" s="6">
        <v>2</v>
      </c>
      <c r="C10" s="7" t="s">
        <v>5</v>
      </c>
      <c r="D10" s="11">
        <v>33000</v>
      </c>
      <c r="E10" s="9">
        <v>0</v>
      </c>
      <c r="F10" s="10">
        <f t="shared" si="0"/>
        <v>0</v>
      </c>
      <c r="G10" s="3"/>
    </row>
    <row r="11" spans="2:7" ht="16.8" x14ac:dyDescent="0.4">
      <c r="B11" s="6">
        <v>3</v>
      </c>
      <c r="C11" s="7" t="s">
        <v>6</v>
      </c>
      <c r="D11" s="11">
        <v>33000</v>
      </c>
      <c r="E11" s="9">
        <v>0</v>
      </c>
      <c r="F11" s="10">
        <f t="shared" si="0"/>
        <v>0</v>
      </c>
      <c r="G11" s="3"/>
    </row>
    <row r="12" spans="2:7" ht="16.8" x14ac:dyDescent="0.4">
      <c r="B12" s="6">
        <v>4</v>
      </c>
      <c r="C12" s="7" t="s">
        <v>7</v>
      </c>
      <c r="D12" s="12">
        <v>2100</v>
      </c>
      <c r="E12" s="9">
        <v>0</v>
      </c>
      <c r="F12" s="10">
        <f t="shared" si="0"/>
        <v>0</v>
      </c>
      <c r="G12" s="3"/>
    </row>
    <row r="13" spans="2:7" ht="16.8" x14ac:dyDescent="0.4">
      <c r="B13" s="6">
        <v>5</v>
      </c>
      <c r="C13" s="7" t="s">
        <v>8</v>
      </c>
      <c r="D13" s="12">
        <v>500</v>
      </c>
      <c r="E13" s="9">
        <v>0</v>
      </c>
      <c r="F13" s="10">
        <f t="shared" si="0"/>
        <v>0</v>
      </c>
      <c r="G13" s="3"/>
    </row>
    <row r="14" spans="2:7" ht="16.8" x14ac:dyDescent="0.4">
      <c r="B14" s="13">
        <v>6</v>
      </c>
      <c r="C14" s="7" t="s">
        <v>10</v>
      </c>
      <c r="D14" s="12">
        <v>15</v>
      </c>
      <c r="E14" s="14">
        <v>0</v>
      </c>
      <c r="F14" s="10">
        <f t="shared" si="0"/>
        <v>0</v>
      </c>
      <c r="G14" s="3"/>
    </row>
    <row r="15" spans="2:7" s="2" customFormat="1" ht="30" customHeight="1" x14ac:dyDescent="0.3">
      <c r="B15" s="34" t="s">
        <v>27</v>
      </c>
      <c r="C15" s="35"/>
      <c r="D15" s="35"/>
      <c r="E15" s="35"/>
      <c r="F15" s="36"/>
      <c r="G15" s="5"/>
    </row>
    <row r="16" spans="2:7" ht="33.6" x14ac:dyDescent="0.4">
      <c r="B16" s="15">
        <v>7</v>
      </c>
      <c r="C16" s="16" t="s">
        <v>28</v>
      </c>
      <c r="D16" s="17">
        <v>20000</v>
      </c>
      <c r="E16" s="18">
        <v>0</v>
      </c>
      <c r="F16" s="19">
        <f>D16*E16</f>
        <v>0</v>
      </c>
      <c r="G16" s="3"/>
    </row>
    <row r="17" spans="2:7" s="2" customFormat="1" ht="30" customHeight="1" x14ac:dyDescent="0.3">
      <c r="B17" s="34" t="s">
        <v>22</v>
      </c>
      <c r="C17" s="35"/>
      <c r="D17" s="35"/>
      <c r="E17" s="35"/>
      <c r="F17" s="36"/>
      <c r="G17" s="5"/>
    </row>
    <row r="18" spans="2:7" ht="16.8" x14ac:dyDescent="0.4">
      <c r="B18" s="6">
        <v>8</v>
      </c>
      <c r="C18" s="7" t="s">
        <v>23</v>
      </c>
      <c r="D18" s="7">
        <v>400</v>
      </c>
      <c r="E18" s="18">
        <v>0</v>
      </c>
      <c r="F18" s="19">
        <f>D18*E18</f>
        <v>0</v>
      </c>
      <c r="G18" s="3"/>
    </row>
    <row r="19" spans="2:7" ht="16.8" x14ac:dyDescent="0.4">
      <c r="B19" s="6">
        <v>9</v>
      </c>
      <c r="C19" s="7" t="s">
        <v>24</v>
      </c>
      <c r="D19" s="7">
        <v>200</v>
      </c>
      <c r="E19" s="18">
        <v>0</v>
      </c>
      <c r="F19" s="19">
        <f>D19*E19</f>
        <v>0</v>
      </c>
      <c r="G19" s="3"/>
    </row>
    <row r="20" spans="2:7" ht="16.8" x14ac:dyDescent="0.4">
      <c r="B20" s="6">
        <v>10</v>
      </c>
      <c r="C20" s="7" t="s">
        <v>25</v>
      </c>
      <c r="D20" s="7">
        <v>160</v>
      </c>
      <c r="E20" s="18">
        <v>0</v>
      </c>
      <c r="F20" s="19">
        <f>D20*E20</f>
        <v>0</v>
      </c>
      <c r="G20" s="3"/>
    </row>
    <row r="21" spans="2:7" ht="16.8" x14ac:dyDescent="0.4">
      <c r="B21" s="6">
        <v>11</v>
      </c>
      <c r="C21" s="7" t="s">
        <v>26</v>
      </c>
      <c r="D21" s="7">
        <v>18</v>
      </c>
      <c r="E21" s="18">
        <v>0</v>
      </c>
      <c r="F21" s="19">
        <f>D21*E21</f>
        <v>0</v>
      </c>
      <c r="G21" s="3"/>
    </row>
    <row r="22" spans="2:7" ht="16.8" x14ac:dyDescent="0.4">
      <c r="B22" s="20"/>
      <c r="C22" s="21"/>
      <c r="D22" s="22" t="s">
        <v>12</v>
      </c>
      <c r="E22" s="30">
        <f>SUM(F9:F14)+F16+F18+F19+F20+F21</f>
        <v>0</v>
      </c>
      <c r="F22" s="31"/>
      <c r="G22" s="3"/>
    </row>
    <row r="23" spans="2:7" ht="16.8" x14ac:dyDescent="0.4">
      <c r="B23" s="20"/>
      <c r="C23" s="21"/>
      <c r="D23" s="22" t="s">
        <v>9</v>
      </c>
      <c r="E23" s="23">
        <v>0</v>
      </c>
      <c r="F23" s="24">
        <f>E22*E23</f>
        <v>0</v>
      </c>
      <c r="G23" s="3"/>
    </row>
    <row r="24" spans="2:7" ht="16.8" x14ac:dyDescent="0.4">
      <c r="B24" s="20"/>
      <c r="C24" s="21"/>
      <c r="D24" s="22" t="s">
        <v>11</v>
      </c>
      <c r="E24" s="30">
        <f>E22-F23</f>
        <v>0</v>
      </c>
      <c r="F24" s="33"/>
      <c r="G24" s="3"/>
    </row>
    <row r="25" spans="2:7" ht="16.8" x14ac:dyDescent="0.4">
      <c r="B25" s="20"/>
      <c r="C25" s="21"/>
      <c r="D25" s="22" t="s">
        <v>13</v>
      </c>
      <c r="E25" s="30">
        <f>E24*19/100</f>
        <v>0</v>
      </c>
      <c r="F25" s="31"/>
      <c r="G25" s="3"/>
    </row>
    <row r="26" spans="2:7" ht="16.8" x14ac:dyDescent="0.4">
      <c r="B26" s="20"/>
      <c r="C26" s="21"/>
      <c r="D26" s="22" t="s">
        <v>14</v>
      </c>
      <c r="E26" s="30">
        <f>E24+E25</f>
        <v>0</v>
      </c>
      <c r="F26" s="31"/>
      <c r="G26" s="3"/>
    </row>
    <row r="27" spans="2:7" ht="16.8" x14ac:dyDescent="0.4">
      <c r="B27" s="3"/>
      <c r="C27" s="3"/>
      <c r="D27" s="3"/>
      <c r="E27" s="3"/>
      <c r="F27" s="3"/>
      <c r="G27" s="3"/>
    </row>
    <row r="28" spans="2:7" ht="17.25" customHeight="1" x14ac:dyDescent="0.3">
      <c r="B28" s="27" t="s">
        <v>16</v>
      </c>
      <c r="C28" s="27"/>
      <c r="D28" s="27"/>
      <c r="E28" s="27"/>
      <c r="F28" s="27"/>
      <c r="G28" s="27"/>
    </row>
    <row r="29" spans="2:7" ht="16.8" x14ac:dyDescent="0.4">
      <c r="B29" s="3"/>
      <c r="C29" s="3"/>
      <c r="D29" s="3"/>
      <c r="E29" s="3"/>
      <c r="F29" s="3"/>
      <c r="G29" s="3"/>
    </row>
    <row r="30" spans="2:7" ht="16.8" x14ac:dyDescent="0.4">
      <c r="B30" s="3" t="s">
        <v>2</v>
      </c>
      <c r="C30" s="3"/>
      <c r="D30" s="3"/>
      <c r="E30" s="3"/>
      <c r="F30" s="3"/>
      <c r="G30" s="3"/>
    </row>
    <row r="31" spans="2:7" ht="16.8" x14ac:dyDescent="0.4">
      <c r="B31" s="3"/>
      <c r="C31" s="3"/>
      <c r="D31" s="3"/>
      <c r="E31" s="3"/>
      <c r="F31" s="3"/>
      <c r="G31" s="3"/>
    </row>
    <row r="32" spans="2:7" ht="16.8" x14ac:dyDescent="0.4">
      <c r="B32" s="29" t="s">
        <v>17</v>
      </c>
      <c r="C32" s="29"/>
      <c r="D32" s="25">
        <v>0</v>
      </c>
      <c r="E32" s="3"/>
      <c r="F32" s="3"/>
      <c r="G32" s="3"/>
    </row>
    <row r="33" spans="2:7" ht="16.8" x14ac:dyDescent="0.4">
      <c r="B33" s="3"/>
      <c r="C33" s="3"/>
      <c r="D33" s="3"/>
      <c r="E33" s="3"/>
      <c r="F33" s="3"/>
      <c r="G33" s="3"/>
    </row>
    <row r="34" spans="2:7" ht="16.8" x14ac:dyDescent="0.4">
      <c r="B34" s="3" t="s">
        <v>3</v>
      </c>
      <c r="C34" s="3"/>
      <c r="D34" s="3"/>
      <c r="E34" s="3"/>
      <c r="F34" s="3"/>
      <c r="G34" s="3"/>
    </row>
    <row r="35" spans="2:7" ht="16.8" x14ac:dyDescent="0.4">
      <c r="B35" s="3"/>
      <c r="C35" s="3"/>
      <c r="D35" s="3"/>
      <c r="E35" s="3"/>
      <c r="F35" s="3"/>
      <c r="G35" s="3"/>
    </row>
    <row r="36" spans="2:7" ht="16.8" x14ac:dyDescent="0.4">
      <c r="B36" s="29" t="s">
        <v>18</v>
      </c>
      <c r="C36" s="29"/>
      <c r="D36" s="25">
        <v>0</v>
      </c>
      <c r="E36" s="3"/>
      <c r="F36" s="3"/>
      <c r="G36" s="3"/>
    </row>
    <row r="37" spans="2:7" x14ac:dyDescent="0.3">
      <c r="B37" s="1"/>
      <c r="C37" s="1"/>
      <c r="D37" s="1"/>
      <c r="E37" s="1"/>
      <c r="F37" s="1"/>
    </row>
  </sheetData>
  <sheetProtection algorithmName="SHA-512" hashValue="PlWSxHaLCPtIrnce/XOIYfbaHxsURhBz0QJ9whUV9fCBHNpOVe4pRg361pg6Ol/9jE4qYYFzj5Kaj0dkMdV4SQ==" saltValue="icpKShaeAs5CJe4WG9H+Xw==" spinCount="100000" sheet="1" objects="1" scenarios="1"/>
  <protectedRanges>
    <protectedRange sqref="E9:E14 E23 D32 D36" name="Bereich1"/>
    <protectedRange sqref="E18:E21" name="Bereich1_1"/>
    <protectedRange sqref="E16" name="Bereich1_2"/>
  </protectedRanges>
  <mergeCells count="11">
    <mergeCell ref="B1:G1"/>
    <mergeCell ref="B36:C36"/>
    <mergeCell ref="E22:F22"/>
    <mergeCell ref="E25:F25"/>
    <mergeCell ref="E26:F26"/>
    <mergeCell ref="B5:F5"/>
    <mergeCell ref="E24:F24"/>
    <mergeCell ref="B32:C32"/>
    <mergeCell ref="B8:F8"/>
    <mergeCell ref="B15:F15"/>
    <mergeCell ref="B17:F17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Header>&amp;L&amp;"Segoe UI,Standard"Vergabenummer 4-65-14/2026&amp;R&amp;"Segoe UI,Standard"Anlage 2 - Preisblatt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König, Niklas</cp:lastModifiedBy>
  <cp:lastPrinted>2022-08-25T09:08:08Z</cp:lastPrinted>
  <dcterms:created xsi:type="dcterms:W3CDTF">2016-05-16T08:13:49Z</dcterms:created>
  <dcterms:modified xsi:type="dcterms:W3CDTF">2026-06-18T12:36:44Z</dcterms:modified>
</cp:coreProperties>
</file>